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L6" i="1" l="1"/>
  <c r="I6" i="1"/>
  <c r="F6" i="1"/>
  <c r="C6" i="1"/>
  <c r="M6" i="1" l="1"/>
  <c r="J6" i="1"/>
  <c r="G6" i="1"/>
  <c r="D6" i="1"/>
  <c r="M5" i="1"/>
  <c r="J5" i="1"/>
  <c r="G5" i="1"/>
  <c r="D5" i="1"/>
  <c r="J7" i="1" l="1"/>
  <c r="I13" i="1" s="1"/>
  <c r="G7" i="1"/>
  <c r="F12" i="1" s="1"/>
  <c r="M7" i="1"/>
  <c r="L13" i="1" s="1"/>
  <c r="D7" i="1"/>
  <c r="C10" i="1" s="1"/>
  <c r="L12" i="1" l="1"/>
  <c r="I11" i="1"/>
  <c r="I12" i="1"/>
  <c r="I10" i="1"/>
  <c r="J14" i="1" s="1"/>
  <c r="J15" i="1" s="1"/>
  <c r="J16" i="1" s="1"/>
  <c r="I9" i="1"/>
  <c r="L10" i="1"/>
  <c r="L11" i="1"/>
  <c r="L9" i="1"/>
  <c r="M9" i="1" s="1"/>
  <c r="M14" i="1" s="1"/>
  <c r="M15" i="1" s="1"/>
  <c r="M16" i="1" s="1"/>
  <c r="F11" i="1"/>
  <c r="F10" i="1"/>
  <c r="F9" i="1"/>
  <c r="F13" i="1"/>
  <c r="G14" i="1" s="1"/>
  <c r="G15" i="1" s="1"/>
  <c r="G16" i="1" s="1"/>
  <c r="C12" i="1"/>
  <c r="C13" i="1"/>
  <c r="D14" i="1" s="1"/>
  <c r="C9" i="1"/>
  <c r="C11" i="1"/>
  <c r="D15" i="1" l="1"/>
  <c r="D16" i="1" s="1"/>
</calcChain>
</file>

<file path=xl/sharedStrings.xml><?xml version="1.0" encoding="utf-8"?>
<sst xmlns="http://schemas.openxmlformats.org/spreadsheetml/2006/main" count="30" uniqueCount="21">
  <si>
    <t>Tabla para calcular honorarios</t>
  </si>
  <si>
    <t>Primeras 20 unidades</t>
  </si>
  <si>
    <t>Unidades adicionales</t>
  </si>
  <si>
    <t>Unidades cocheras</t>
  </si>
  <si>
    <t>Neto gravado</t>
  </si>
  <si>
    <t xml:space="preserve">iva </t>
  </si>
  <si>
    <t>Total Honorarios</t>
  </si>
  <si>
    <t>Clase A</t>
  </si>
  <si>
    <t>Clase B</t>
  </si>
  <si>
    <t>Clase C</t>
  </si>
  <si>
    <t>Clase D</t>
  </si>
  <si>
    <t>UF</t>
  </si>
  <si>
    <t>Valor UF adicional</t>
  </si>
  <si>
    <t xml:space="preserve">Importe </t>
  </si>
  <si>
    <t xml:space="preserve">Subtotal </t>
  </si>
  <si>
    <t>Hasta 30 UF dptos, Loc.Ccial, Of.</t>
  </si>
  <si>
    <t>Más de 30 UF dptos, Loc.Ccial, Of.</t>
  </si>
  <si>
    <t>Más de 50 UF dptos, Loc.Ccial, Of.</t>
  </si>
  <si>
    <t>Más de 65 UF dptos, Loc.Ccial, Of.</t>
  </si>
  <si>
    <t>Más de 80 UF dptos, Loc.Ccial, Of.</t>
  </si>
  <si>
    <r>
      <t>Descuento por cantidad de UF</t>
    </r>
    <r>
      <rPr>
        <sz val="12"/>
        <color theme="1"/>
        <rFont val="Calibri"/>
        <family val="2"/>
        <scheme val="minor"/>
      </rPr>
      <t>. Trasladar el importe que corresponda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</si>
</sst>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" fontId="1" fillId="2" borderId="5" xfId="0" applyNumberFormat="1" applyFont="1" applyFill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3" borderId="21" xfId="0" applyFont="1" applyFill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22" xfId="0" applyNumberFormat="1" applyFont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1" xfId="0" applyFont="1" applyBorder="1"/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/>
    <xf numFmtId="0" fontId="1" fillId="2" borderId="28" xfId="0" applyFont="1" applyFill="1" applyBorder="1"/>
    <xf numFmtId="0" fontId="1" fillId="2" borderId="23" xfId="0" applyFont="1" applyFill="1" applyBorder="1"/>
    <xf numFmtId="4" fontId="1" fillId="0" borderId="1" xfId="0" applyNumberFormat="1" applyFont="1" applyBorder="1"/>
    <xf numFmtId="4" fontId="1" fillId="0" borderId="27" xfId="0" applyNumberFormat="1" applyFont="1" applyBorder="1" applyAlignment="1">
      <alignment horizontal="center"/>
    </xf>
    <xf numFmtId="9" fontId="1" fillId="3" borderId="12" xfId="0" applyNumberFormat="1" applyFont="1" applyFill="1" applyBorder="1" applyAlignment="1">
      <alignment horizontal="center"/>
    </xf>
    <xf numFmtId="0" fontId="1" fillId="0" borderId="29" xfId="0" applyFont="1" applyBorder="1"/>
    <xf numFmtId="9" fontId="1" fillId="0" borderId="12" xfId="0" applyNumberFormat="1" applyFont="1" applyBorder="1" applyAlignment="1">
      <alignment horizontal="center"/>
    </xf>
    <xf numFmtId="4" fontId="1" fillId="0" borderId="22" xfId="0" applyNumberFormat="1" applyFont="1" applyBorder="1" applyAlignment="1">
      <alignment horizontal="right"/>
    </xf>
    <xf numFmtId="4" fontId="6" fillId="0" borderId="1" xfId="0" applyNumberFormat="1" applyFont="1" applyBorder="1"/>
    <xf numFmtId="0" fontId="1" fillId="2" borderId="21" xfId="0" applyFont="1" applyFill="1" applyBorder="1" applyAlignment="1">
      <alignment horizontal="center"/>
    </xf>
    <xf numFmtId="0" fontId="1" fillId="2" borderId="9" xfId="0" applyFont="1" applyFill="1" applyBorder="1"/>
    <xf numFmtId="4" fontId="1" fillId="0" borderId="15" xfId="0" applyNumberFormat="1" applyFont="1" applyBorder="1"/>
    <xf numFmtId="4" fontId="6" fillId="0" borderId="16" xfId="0" applyNumberFormat="1" applyFont="1" applyBorder="1"/>
    <xf numFmtId="9" fontId="1" fillId="0" borderId="25" xfId="0" applyNumberFormat="1" applyFont="1" applyBorder="1" applyAlignment="1">
      <alignment horizontal="center"/>
    </xf>
    <xf numFmtId="4" fontId="1" fillId="0" borderId="27" xfId="0" applyNumberFormat="1" applyFont="1" applyBorder="1" applyAlignment="1">
      <alignment horizontal="right"/>
    </xf>
    <xf numFmtId="0" fontId="5" fillId="0" borderId="15" xfId="0" applyFont="1" applyBorder="1" applyAlignment="1">
      <alignment horizontal="center" wrapText="1"/>
    </xf>
    <xf numFmtId="0" fontId="6" fillId="0" borderId="16" xfId="0" applyFont="1" applyBorder="1"/>
    <xf numFmtId="0" fontId="1" fillId="2" borderId="14" xfId="0" applyFont="1" applyFill="1" applyBorder="1" applyAlignment="1">
      <alignment horizontal="center"/>
    </xf>
    <xf numFmtId="0" fontId="1" fillId="2" borderId="30" xfId="0" applyFont="1" applyFill="1" applyBorder="1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B2" sqref="B2:M17"/>
    </sheetView>
  </sheetViews>
  <sheetFormatPr baseColWidth="10" defaultRowHeight="15" x14ac:dyDescent="0.25"/>
  <cols>
    <col min="1" max="1" width="34.140625" customWidth="1"/>
    <col min="2" max="2" width="6.7109375" customWidth="1"/>
    <col min="3" max="3" width="11.7109375" customWidth="1"/>
    <col min="4" max="4" width="14.7109375" customWidth="1"/>
    <col min="5" max="5" width="6.7109375" customWidth="1"/>
    <col min="6" max="6" width="11.7109375" customWidth="1"/>
    <col min="7" max="7" width="14.7109375" customWidth="1"/>
    <col min="8" max="8" width="6.7109375" customWidth="1"/>
    <col min="9" max="9" width="11.7109375" customWidth="1"/>
    <col min="10" max="10" width="14.7109375" customWidth="1"/>
    <col min="11" max="11" width="6.7109375" customWidth="1"/>
    <col min="12" max="12" width="11.7109375" customWidth="1"/>
    <col min="13" max="13" width="14.7109375" customWidth="1"/>
  </cols>
  <sheetData>
    <row r="1" spans="1:13" ht="38.25" customHeight="1" thickBot="1" x14ac:dyDescent="0.3">
      <c r="A1" s="46"/>
      <c r="B1" s="47"/>
      <c r="C1" s="48"/>
      <c r="D1" s="49"/>
      <c r="E1" s="47"/>
      <c r="F1" s="48"/>
      <c r="G1" s="49"/>
      <c r="H1" s="47"/>
      <c r="I1" s="48"/>
      <c r="J1" s="49"/>
      <c r="K1" s="47"/>
      <c r="L1" s="48"/>
      <c r="M1" s="49"/>
    </row>
    <row r="2" spans="1:13" ht="30" customHeight="1" thickBot="1" x14ac:dyDescent="0.3">
      <c r="A2" s="10" t="s">
        <v>0</v>
      </c>
      <c r="B2" s="50" t="s">
        <v>7</v>
      </c>
      <c r="C2" s="51"/>
      <c r="D2" s="52"/>
      <c r="E2" s="50" t="s">
        <v>8</v>
      </c>
      <c r="F2" s="51"/>
      <c r="G2" s="52"/>
      <c r="H2" s="50" t="s">
        <v>9</v>
      </c>
      <c r="I2" s="51"/>
      <c r="J2" s="52"/>
      <c r="K2" s="50" t="s">
        <v>10</v>
      </c>
      <c r="L2" s="51"/>
      <c r="M2" s="52"/>
    </row>
    <row r="3" spans="1:13" ht="30" customHeight="1" thickBot="1" x14ac:dyDescent="0.3">
      <c r="A3" s="11"/>
      <c r="B3" s="2" t="s">
        <v>11</v>
      </c>
      <c r="C3" s="3" t="s">
        <v>12</v>
      </c>
      <c r="D3" s="3" t="s">
        <v>13</v>
      </c>
      <c r="E3" s="2" t="s">
        <v>11</v>
      </c>
      <c r="F3" s="3" t="s">
        <v>12</v>
      </c>
      <c r="G3" s="3" t="s">
        <v>13</v>
      </c>
      <c r="H3" s="2" t="s">
        <v>11</v>
      </c>
      <c r="I3" s="3" t="s">
        <v>12</v>
      </c>
      <c r="J3" s="3" t="s">
        <v>13</v>
      </c>
      <c r="K3" s="2" t="s">
        <v>11</v>
      </c>
      <c r="L3" s="3" t="s">
        <v>12</v>
      </c>
      <c r="M3" s="3" t="s">
        <v>13</v>
      </c>
    </row>
    <row r="4" spans="1:13" ht="30" customHeight="1" x14ac:dyDescent="0.25">
      <c r="A4" s="13" t="s">
        <v>1</v>
      </c>
      <c r="B4" s="6">
        <v>20</v>
      </c>
      <c r="C4" s="4"/>
      <c r="D4" s="7">
        <v>533400</v>
      </c>
      <c r="E4" s="6">
        <v>20</v>
      </c>
      <c r="F4" s="4"/>
      <c r="G4" s="7">
        <v>433800</v>
      </c>
      <c r="H4" s="6">
        <v>20</v>
      </c>
      <c r="I4" s="4"/>
      <c r="J4" s="7">
        <v>333300</v>
      </c>
      <c r="K4" s="6">
        <v>20</v>
      </c>
      <c r="L4" s="4"/>
      <c r="M4" s="7">
        <v>267600</v>
      </c>
    </row>
    <row r="5" spans="1:13" ht="30" customHeight="1" x14ac:dyDescent="0.25">
      <c r="A5" s="14" t="s">
        <v>2</v>
      </c>
      <c r="B5" s="9"/>
      <c r="C5" s="5">
        <v>22620</v>
      </c>
      <c r="D5" s="8">
        <f>+B5*C5</f>
        <v>0</v>
      </c>
      <c r="E5" s="9"/>
      <c r="F5" s="5">
        <v>18000</v>
      </c>
      <c r="G5" s="8">
        <f>+E5*F5</f>
        <v>0</v>
      </c>
      <c r="H5" s="9"/>
      <c r="I5" s="5">
        <v>15200</v>
      </c>
      <c r="J5" s="8">
        <f>+H5*I5</f>
        <v>0</v>
      </c>
      <c r="K5" s="9"/>
      <c r="L5" s="5">
        <v>12370</v>
      </c>
      <c r="M5" s="8">
        <f>+K5*L5</f>
        <v>0</v>
      </c>
    </row>
    <row r="6" spans="1:13" ht="30" customHeight="1" thickBot="1" x14ac:dyDescent="0.3">
      <c r="A6" s="15" t="s">
        <v>3</v>
      </c>
      <c r="B6" s="16"/>
      <c r="C6" s="17">
        <f>+D4/20*0.3-1</f>
        <v>8000</v>
      </c>
      <c r="D6" s="18">
        <f>+B6*C6</f>
        <v>0</v>
      </c>
      <c r="E6" s="16"/>
      <c r="F6" s="17">
        <f>+G4/20*0.3+3</f>
        <v>6510</v>
      </c>
      <c r="G6" s="18">
        <f>+E6*F6</f>
        <v>0</v>
      </c>
      <c r="H6" s="16"/>
      <c r="I6" s="17">
        <f>+J4/20*0.3+0.5</f>
        <v>5000</v>
      </c>
      <c r="J6" s="18">
        <f>+H6*I6</f>
        <v>0</v>
      </c>
      <c r="K6" s="16"/>
      <c r="L6" s="17">
        <f>+M4/20*0.3-4</f>
        <v>4010</v>
      </c>
      <c r="M6" s="18">
        <f>+K6*L6</f>
        <v>0</v>
      </c>
    </row>
    <row r="7" spans="1:13" ht="30" customHeight="1" thickBot="1" x14ac:dyDescent="0.3">
      <c r="A7" s="2" t="s">
        <v>14</v>
      </c>
      <c r="B7" s="19"/>
      <c r="C7" s="20"/>
      <c r="D7" s="30">
        <f>SUM(D4:D6)</f>
        <v>533400</v>
      </c>
      <c r="E7" s="19"/>
      <c r="F7" s="20"/>
      <c r="G7" s="30">
        <f>SUM(G4:G6)</f>
        <v>433800</v>
      </c>
      <c r="H7" s="19"/>
      <c r="I7" s="20"/>
      <c r="J7" s="30">
        <f>SUM(J4:J6)</f>
        <v>333300</v>
      </c>
      <c r="K7" s="19"/>
      <c r="L7" s="20"/>
      <c r="M7" s="30">
        <f>SUM(M4:M6)</f>
        <v>267600</v>
      </c>
    </row>
    <row r="8" spans="1:13" ht="50.25" customHeight="1" x14ac:dyDescent="0.25">
      <c r="A8" s="42" t="s">
        <v>20</v>
      </c>
      <c r="B8" s="25"/>
      <c r="C8" s="26"/>
      <c r="D8" s="27"/>
      <c r="E8" s="28"/>
      <c r="F8" s="26"/>
      <c r="G8" s="27"/>
      <c r="H8" s="28"/>
      <c r="I8" s="26"/>
      <c r="J8" s="27"/>
      <c r="K8" s="28"/>
      <c r="L8" s="26"/>
      <c r="M8" s="27"/>
    </row>
    <row r="9" spans="1:13" ht="30" customHeight="1" x14ac:dyDescent="0.25">
      <c r="A9" s="14" t="s">
        <v>15</v>
      </c>
      <c r="B9" s="31">
        <v>0</v>
      </c>
      <c r="C9" s="5">
        <f>+D7*B9</f>
        <v>0</v>
      </c>
      <c r="D9" s="8"/>
      <c r="E9" s="31">
        <v>0</v>
      </c>
      <c r="F9" s="5">
        <f>+G7*E9</f>
        <v>0</v>
      </c>
      <c r="G9" s="8"/>
      <c r="H9" s="31">
        <v>0</v>
      </c>
      <c r="I9" s="5">
        <f>+J7*H9</f>
        <v>0</v>
      </c>
      <c r="J9" s="8"/>
      <c r="K9" s="31">
        <v>0</v>
      </c>
      <c r="L9" s="5">
        <f>+M7*K9</f>
        <v>0</v>
      </c>
      <c r="M9" s="8">
        <f>+L9</f>
        <v>0</v>
      </c>
    </row>
    <row r="10" spans="1:13" ht="30" customHeight="1" x14ac:dyDescent="0.25">
      <c r="A10" s="14" t="s">
        <v>16</v>
      </c>
      <c r="B10" s="31">
        <v>-0.05</v>
      </c>
      <c r="C10" s="5">
        <f>+D7*B10</f>
        <v>-26670</v>
      </c>
      <c r="D10" s="8"/>
      <c r="E10" s="31">
        <v>-0.05</v>
      </c>
      <c r="F10" s="5">
        <f>+G7*E10</f>
        <v>-21690</v>
      </c>
      <c r="G10" s="8"/>
      <c r="H10" s="31">
        <v>-0.05</v>
      </c>
      <c r="I10" s="5">
        <f>+J7*H10</f>
        <v>-16665</v>
      </c>
      <c r="J10" s="8"/>
      <c r="K10" s="31">
        <v>-0.05</v>
      </c>
      <c r="L10" s="5">
        <f>+M7*K10</f>
        <v>-13380</v>
      </c>
      <c r="M10" s="8"/>
    </row>
    <row r="11" spans="1:13" ht="30" customHeight="1" x14ac:dyDescent="0.25">
      <c r="A11" s="14" t="s">
        <v>17</v>
      </c>
      <c r="B11" s="31">
        <v>-0.1</v>
      </c>
      <c r="C11" s="5">
        <f>+D7*B11</f>
        <v>-53340</v>
      </c>
      <c r="D11" s="8"/>
      <c r="E11" s="31">
        <v>-0.1</v>
      </c>
      <c r="F11" s="5">
        <f>+G7*E11</f>
        <v>-43380</v>
      </c>
      <c r="G11" s="8"/>
      <c r="H11" s="31">
        <v>-0.1</v>
      </c>
      <c r="I11" s="5">
        <f>+J7*H11</f>
        <v>-33330</v>
      </c>
      <c r="J11" s="8"/>
      <c r="K11" s="31">
        <v>-0.1</v>
      </c>
      <c r="L11" s="5">
        <f>+M7*K11</f>
        <v>-26760</v>
      </c>
      <c r="M11" s="8"/>
    </row>
    <row r="12" spans="1:13" ht="30" customHeight="1" x14ac:dyDescent="0.25">
      <c r="A12" s="14" t="s">
        <v>18</v>
      </c>
      <c r="B12" s="31">
        <v>-0.15</v>
      </c>
      <c r="C12" s="5">
        <f>+D7*B12</f>
        <v>-80010</v>
      </c>
      <c r="D12" s="8"/>
      <c r="E12" s="31">
        <v>-0.15</v>
      </c>
      <c r="F12" s="5">
        <f>+G7*E12</f>
        <v>-65070</v>
      </c>
      <c r="G12" s="8"/>
      <c r="H12" s="31">
        <v>-0.15</v>
      </c>
      <c r="I12" s="5">
        <f>+J7*H12</f>
        <v>-49995</v>
      </c>
      <c r="J12" s="8"/>
      <c r="K12" s="31">
        <v>-0.15</v>
      </c>
      <c r="L12" s="5">
        <f>+M7*K12</f>
        <v>-40140</v>
      </c>
      <c r="M12" s="8"/>
    </row>
    <row r="13" spans="1:13" ht="30" customHeight="1" thickBot="1" x14ac:dyDescent="0.3">
      <c r="A13" s="32" t="s">
        <v>19</v>
      </c>
      <c r="B13" s="31">
        <v>-0.2</v>
      </c>
      <c r="C13" s="5">
        <f>+D7*B13</f>
        <v>-106680</v>
      </c>
      <c r="D13" s="8"/>
      <c r="E13" s="31">
        <v>-0.2</v>
      </c>
      <c r="F13" s="5">
        <f>+G7*E13</f>
        <v>-86760</v>
      </c>
      <c r="G13" s="8"/>
      <c r="H13" s="31">
        <v>-0.2</v>
      </c>
      <c r="I13" s="5">
        <f>+J7*H13</f>
        <v>-66660</v>
      </c>
      <c r="J13" s="8"/>
      <c r="K13" s="31">
        <v>-0.2</v>
      </c>
      <c r="L13" s="5">
        <f>+M7*K13</f>
        <v>-53520</v>
      </c>
      <c r="M13" s="8"/>
    </row>
    <row r="14" spans="1:13" ht="30" customHeight="1" thickBot="1" x14ac:dyDescent="0.3">
      <c r="A14" s="24" t="s">
        <v>4</v>
      </c>
      <c r="B14" s="21"/>
      <c r="C14" s="23"/>
      <c r="D14" s="29">
        <f>SUM(D7:D13)</f>
        <v>533400</v>
      </c>
      <c r="E14" s="21"/>
      <c r="F14" s="23"/>
      <c r="G14" s="29">
        <f>SUM(G7:G13)</f>
        <v>433800</v>
      </c>
      <c r="H14" s="21"/>
      <c r="I14" s="23"/>
      <c r="J14" s="29">
        <f>SUM(J7:J13)</f>
        <v>333300</v>
      </c>
      <c r="K14" s="36"/>
      <c r="L14" s="37"/>
      <c r="M14" s="38">
        <f>SUM(M7:M13)</f>
        <v>267600</v>
      </c>
    </row>
    <row r="15" spans="1:13" ht="30" customHeight="1" thickBot="1" x14ac:dyDescent="0.3">
      <c r="A15" s="12" t="s">
        <v>5</v>
      </c>
      <c r="B15" s="33">
        <v>0.21</v>
      </c>
      <c r="C15" s="22"/>
      <c r="D15" s="34">
        <f>+D14*B15</f>
        <v>112014</v>
      </c>
      <c r="E15" s="33">
        <v>0.21</v>
      </c>
      <c r="F15" s="22"/>
      <c r="G15" s="34">
        <f>+G14*E15</f>
        <v>91098</v>
      </c>
      <c r="H15" s="33">
        <v>0.21</v>
      </c>
      <c r="I15" s="22"/>
      <c r="J15" s="34">
        <f>+J14*H15</f>
        <v>69993</v>
      </c>
      <c r="K15" s="40">
        <v>0.21</v>
      </c>
      <c r="L15" s="20"/>
      <c r="M15" s="41">
        <f>+M14*K15</f>
        <v>56196</v>
      </c>
    </row>
    <row r="16" spans="1:13" ht="30" customHeight="1" thickBot="1" x14ac:dyDescent="0.35">
      <c r="A16" s="43" t="s">
        <v>6</v>
      </c>
      <c r="B16" s="44"/>
      <c r="C16" s="45"/>
      <c r="D16" s="35">
        <f>SUM(D14:D15)</f>
        <v>645414</v>
      </c>
      <c r="E16" s="44"/>
      <c r="F16" s="45"/>
      <c r="G16" s="35">
        <f>SUM(G14:G15)</f>
        <v>524898</v>
      </c>
      <c r="H16" s="44"/>
      <c r="I16" s="45"/>
      <c r="J16" s="35">
        <f>SUM(J14:J15)</f>
        <v>403293</v>
      </c>
      <c r="K16" s="44"/>
      <c r="L16" s="45"/>
      <c r="M16" s="39">
        <f>SUM(M14:M15)</f>
        <v>323796</v>
      </c>
    </row>
    <row r="17" spans="2:2" ht="30" customHeight="1" x14ac:dyDescent="0.25">
      <c r="B17" s="1"/>
    </row>
    <row r="18" spans="2:2" ht="30" customHeight="1" x14ac:dyDescent="0.25">
      <c r="B18" s="1"/>
    </row>
    <row r="19" spans="2:2" ht="30" customHeight="1" x14ac:dyDescent="0.25">
      <c r="B19" s="1"/>
    </row>
    <row r="20" spans="2:2" ht="30" customHeight="1" x14ac:dyDescent="0.25"/>
    <row r="21" spans="2:2" ht="30" customHeight="1" x14ac:dyDescent="0.25"/>
    <row r="22" spans="2:2" ht="30" customHeight="1" x14ac:dyDescent="0.25"/>
    <row r="23" spans="2:2" ht="30" customHeight="1" x14ac:dyDescent="0.25"/>
    <row r="24" spans="2:2" ht="30" customHeight="1" x14ac:dyDescent="0.25"/>
    <row r="25" spans="2:2" ht="30" customHeight="1" x14ac:dyDescent="0.25"/>
    <row r="26" spans="2:2" ht="30" customHeight="1" x14ac:dyDescent="0.25"/>
    <row r="27" spans="2:2" ht="30" customHeight="1" x14ac:dyDescent="0.25"/>
    <row r="28" spans="2:2" ht="30" customHeight="1" x14ac:dyDescent="0.25"/>
  </sheetData>
  <mergeCells count="8">
    <mergeCell ref="B1:D1"/>
    <mergeCell ref="E1:G1"/>
    <mergeCell ref="H1:J1"/>
    <mergeCell ref="K1:M1"/>
    <mergeCell ref="B2:D2"/>
    <mergeCell ref="E2:G2"/>
    <mergeCell ref="H2:J2"/>
    <mergeCell ref="K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Marcelo</cp:lastModifiedBy>
  <dcterms:created xsi:type="dcterms:W3CDTF">2025-11-08T10:34:47Z</dcterms:created>
  <dcterms:modified xsi:type="dcterms:W3CDTF">2026-08-04T14:17:29Z</dcterms:modified>
</cp:coreProperties>
</file>